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Лист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4" l="1"/>
  <c r="E15" i="4"/>
  <c r="D15" i="4"/>
  <c r="F16" i="4"/>
  <c r="E16" i="4"/>
  <c r="D16" i="4"/>
  <c r="F40" i="4" l="1"/>
  <c r="E40" i="4"/>
  <c r="D40" i="4"/>
  <c r="D34" i="4"/>
  <c r="E34" i="4"/>
  <c r="F34" i="4"/>
  <c r="F33" i="4"/>
  <c r="E33" i="4"/>
  <c r="D33" i="4"/>
  <c r="G19" i="4"/>
  <c r="F19" i="4"/>
  <c r="E19" i="4"/>
  <c r="D19" i="4"/>
  <c r="D42" i="4" l="1"/>
  <c r="G43" i="4"/>
  <c r="F43" i="4"/>
  <c r="E43" i="4"/>
  <c r="E42" i="4"/>
  <c r="D43" i="4"/>
  <c r="F42" i="4"/>
  <c r="C19" i="4"/>
</calcChain>
</file>

<file path=xl/sharedStrings.xml><?xml version="1.0" encoding="utf-8"?>
<sst xmlns="http://schemas.openxmlformats.org/spreadsheetml/2006/main" count="52" uniqueCount="48">
  <si>
    <t>№ рецепта</t>
  </si>
  <si>
    <t>Наименование блюда</t>
  </si>
  <si>
    <t>масса</t>
  </si>
  <si>
    <t xml:space="preserve">пищевые вещества </t>
  </si>
  <si>
    <t>белки</t>
  </si>
  <si>
    <t>жиры</t>
  </si>
  <si>
    <t>углеводы</t>
  </si>
  <si>
    <t>ккал</t>
  </si>
  <si>
    <t>ИТОГО</t>
  </si>
  <si>
    <t>Завтрак</t>
  </si>
  <si>
    <t>2 завтрак</t>
  </si>
  <si>
    <t>Обед</t>
  </si>
  <si>
    <t>Уплотненный полдник</t>
  </si>
  <si>
    <t>Сок</t>
  </si>
  <si>
    <t>ИТОГО (д/сад)</t>
  </si>
  <si>
    <t>ИТОГО (ясли)</t>
  </si>
  <si>
    <t>ВСЕГО (ясли)</t>
  </si>
  <si>
    <t>ВСЕГО (д/сад)</t>
  </si>
  <si>
    <t xml:space="preserve">ДеЛи 2002 </t>
  </si>
  <si>
    <t>Хлеб ржано - пшеничный (Дарницкий)</t>
  </si>
  <si>
    <t>Каша пшенная</t>
  </si>
  <si>
    <t>14\10</t>
  </si>
  <si>
    <t>Какао с молоком</t>
  </si>
  <si>
    <t>батон с маслом сад</t>
  </si>
  <si>
    <t>батон с маслом ясли</t>
  </si>
  <si>
    <t>4\1</t>
  </si>
  <si>
    <t>Салат из капусты с кукурузой .растительным маслом</t>
  </si>
  <si>
    <t>16\2</t>
  </si>
  <si>
    <t>Суп шахтерский</t>
  </si>
  <si>
    <t>416-1994</t>
  </si>
  <si>
    <t>Биточки из говядины</t>
  </si>
  <si>
    <t>4\3</t>
  </si>
  <si>
    <t>Картофельное пюре с морковью</t>
  </si>
  <si>
    <t>4\10</t>
  </si>
  <si>
    <t>Компот из изюма</t>
  </si>
  <si>
    <t>сдоба обыкновенная</t>
  </si>
  <si>
    <t>5\12</t>
  </si>
  <si>
    <t>10\1</t>
  </si>
  <si>
    <t>Салат из моркови с растительным мас</t>
  </si>
  <si>
    <t>яйцо вареное</t>
  </si>
  <si>
    <t>Компот из сухофруктов</t>
  </si>
  <si>
    <t>0,67\0,5</t>
  </si>
  <si>
    <t>0,03\0,02</t>
  </si>
  <si>
    <t>25\19</t>
  </si>
  <si>
    <t>140\105</t>
  </si>
  <si>
    <t>Утверждаю заведующий МКДОУ №6 "Рябинка" Пузанова Л.П.</t>
  </si>
  <si>
    <t>200\150</t>
  </si>
  <si>
    <t>Меню на 29.11.23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</si>
</sst>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1" fillId="0" borderId="3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16" fontId="0" fillId="2" borderId="8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2" borderId="3" xfId="0" applyFill="1" applyBorder="1"/>
    <xf numFmtId="0" fontId="0" fillId="2" borderId="1" xfId="0" applyFill="1" applyBorder="1"/>
    <xf numFmtId="0" fontId="0" fillId="2" borderId="28" xfId="0" applyFill="1" applyBorder="1"/>
    <xf numFmtId="0" fontId="3" fillId="2" borderId="22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16" fontId="0" fillId="2" borderId="8" xfId="0" applyNumberForma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2" borderId="33" xfId="0" applyFill="1" applyBorder="1" applyAlignment="1">
      <alignment vertical="top"/>
    </xf>
    <xf numFmtId="0" fontId="0" fillId="2" borderId="3" xfId="0" applyFill="1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4" fillId="2" borderId="40" xfId="0" applyFont="1" applyFill="1" applyBorder="1"/>
    <xf numFmtId="0" fontId="0" fillId="2" borderId="6" xfId="0" applyFill="1" applyBorder="1" applyAlignment="1">
      <alignment horizontal="center"/>
    </xf>
    <xf numFmtId="16" fontId="0" fillId="2" borderId="27" xfId="0" applyNumberFormat="1" applyFill="1" applyBorder="1" applyAlignment="1">
      <alignment horizontal="center"/>
    </xf>
    <xf numFmtId="0" fontId="0" fillId="2" borderId="20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16" fontId="0" fillId="2" borderId="8" xfId="0" applyNumberFormat="1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32" xfId="0" applyFill="1" applyBorder="1" applyAlignment="1">
      <alignment horizontal="center" vertical="top"/>
    </xf>
    <xf numFmtId="0" fontId="0" fillId="2" borderId="10" xfId="0" applyFill="1" applyBorder="1" applyAlignment="1">
      <alignment horizontal="left" vertical="top" wrapText="1"/>
    </xf>
    <xf numFmtId="0" fontId="1" fillId="0" borderId="12" xfId="0" applyFont="1" applyBorder="1" applyAlignment="1">
      <alignment horizontal="right"/>
    </xf>
    <xf numFmtId="0" fontId="1" fillId="0" borderId="29" xfId="0" applyFont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1" fillId="2" borderId="29" xfId="0" applyFont="1" applyFill="1" applyBorder="1" applyAlignment="1">
      <alignment horizontal="right"/>
    </xf>
    <xf numFmtId="0" fontId="1" fillId="0" borderId="36" xfId="0" applyFont="1" applyBorder="1" applyAlignment="1">
      <alignment horizontal="right" vertical="top" wrapText="1"/>
    </xf>
    <xf numFmtId="0" fontId="1" fillId="0" borderId="37" xfId="0" applyFont="1" applyBorder="1" applyAlignment="1">
      <alignment horizontal="right" vertical="top" wrapText="1"/>
    </xf>
    <xf numFmtId="0" fontId="1" fillId="0" borderId="36" xfId="0" applyFont="1" applyBorder="1" applyAlignment="1">
      <alignment horizontal="right"/>
    </xf>
    <xf numFmtId="0" fontId="1" fillId="0" borderId="37" xfId="0" applyFont="1" applyBorder="1" applyAlignment="1">
      <alignment horizontal="right"/>
    </xf>
    <xf numFmtId="0" fontId="1" fillId="2" borderId="36" xfId="0" applyFont="1" applyFill="1" applyBorder="1" applyAlignment="1">
      <alignment horizontal="right" vertical="top" wrapText="1"/>
    </xf>
    <xf numFmtId="0" fontId="1" fillId="2" borderId="37" xfId="0" applyFont="1" applyFill="1" applyBorder="1" applyAlignment="1">
      <alignment horizontal="right" vertical="top" wrapText="1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16" fontId="0" fillId="2" borderId="31" xfId="0" applyNumberFormat="1" applyFill="1" applyBorder="1" applyAlignment="1">
      <alignment horizontal="center"/>
    </xf>
    <xf numFmtId="16" fontId="0" fillId="2" borderId="6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2" borderId="16" xfId="0" applyFont="1" applyFill="1" applyBorder="1" applyAlignment="1">
      <alignment horizontal="right"/>
    </xf>
    <xf numFmtId="0" fontId="1" fillId="2" borderId="26" xfId="0" applyFont="1" applyFill="1" applyBorder="1" applyAlignment="1">
      <alignment horizontal="right"/>
    </xf>
    <xf numFmtId="16" fontId="0" fillId="2" borderId="31" xfId="0" applyNumberFormat="1" applyFill="1" applyBorder="1" applyAlignment="1">
      <alignment horizontal="center" vertical="top"/>
    </xf>
    <xf numFmtId="16" fontId="0" fillId="2" borderId="6" xfId="0" applyNumberFormat="1" applyFill="1" applyBorder="1" applyAlignment="1">
      <alignment horizontal="center" vertical="top"/>
    </xf>
    <xf numFmtId="0" fontId="0" fillId="0" borderId="5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I12" sqref="I12"/>
    </sheetView>
  </sheetViews>
  <sheetFormatPr defaultRowHeight="15" x14ac:dyDescent="0.25"/>
  <cols>
    <col min="1" max="1" width="10.7109375" customWidth="1"/>
    <col min="2" max="2" width="34.5703125" customWidth="1"/>
    <col min="3" max="3" width="10.140625" bestFit="1" customWidth="1"/>
  </cols>
  <sheetData>
    <row r="1" spans="1:7" ht="66.75" customHeight="1" x14ac:dyDescent="0.25">
      <c r="A1" s="75" t="s">
        <v>45</v>
      </c>
      <c r="B1" s="75"/>
      <c r="C1" s="75"/>
      <c r="D1" s="75"/>
      <c r="E1" s="75"/>
      <c r="F1" s="75"/>
      <c r="G1" s="75"/>
    </row>
    <row r="2" spans="1:7" ht="32.25" customHeight="1" thickBot="1" x14ac:dyDescent="0.3">
      <c r="A2" s="76" t="s">
        <v>47</v>
      </c>
      <c r="B2" s="76"/>
      <c r="C2" s="76"/>
      <c r="D2" s="76"/>
      <c r="E2" s="76"/>
      <c r="F2" s="76"/>
      <c r="G2" s="76"/>
    </row>
    <row r="3" spans="1:7" ht="15.75" thickBot="1" x14ac:dyDescent="0.3">
      <c r="A3" s="77" t="s">
        <v>0</v>
      </c>
      <c r="B3" s="79" t="s">
        <v>1</v>
      </c>
      <c r="C3" s="81" t="s">
        <v>2</v>
      </c>
      <c r="D3" s="83" t="s">
        <v>3</v>
      </c>
      <c r="E3" s="84"/>
      <c r="F3" s="84"/>
      <c r="G3" s="85"/>
    </row>
    <row r="4" spans="1:7" ht="15.75" thickBot="1" x14ac:dyDescent="0.3">
      <c r="A4" s="78"/>
      <c r="B4" s="80"/>
      <c r="C4" s="82"/>
      <c r="D4" s="1" t="s">
        <v>4</v>
      </c>
      <c r="E4" s="1" t="s">
        <v>5</v>
      </c>
      <c r="F4" s="36" t="s">
        <v>6</v>
      </c>
      <c r="G4" s="1" t="s">
        <v>7</v>
      </c>
    </row>
    <row r="5" spans="1:7" ht="15.75" thickBot="1" x14ac:dyDescent="0.3">
      <c r="A5" s="72" t="s">
        <v>9</v>
      </c>
      <c r="B5" s="73"/>
      <c r="C5" s="73"/>
      <c r="D5" s="73"/>
      <c r="E5" s="73"/>
      <c r="F5" s="73"/>
      <c r="G5" s="74"/>
    </row>
    <row r="6" spans="1:7" x14ac:dyDescent="0.25">
      <c r="A6" s="66">
        <v>257</v>
      </c>
      <c r="B6" s="64" t="s">
        <v>20</v>
      </c>
      <c r="C6" s="8">
        <v>200</v>
      </c>
      <c r="D6" s="8">
        <v>7.68</v>
      </c>
      <c r="E6" s="8">
        <v>8.6999999999999993</v>
      </c>
      <c r="F6" s="8">
        <v>30.2</v>
      </c>
      <c r="G6" s="9">
        <v>240</v>
      </c>
    </row>
    <row r="7" spans="1:7" x14ac:dyDescent="0.25">
      <c r="A7" s="67"/>
      <c r="B7" s="65"/>
      <c r="C7" s="35">
        <v>150</v>
      </c>
      <c r="D7" s="35">
        <v>5.07</v>
      </c>
      <c r="E7" s="35">
        <v>7.8</v>
      </c>
      <c r="F7" s="35">
        <v>19.399999999999999</v>
      </c>
      <c r="G7" s="10">
        <v>168.7</v>
      </c>
    </row>
    <row r="8" spans="1:7" x14ac:dyDescent="0.25">
      <c r="A8" s="11" t="s">
        <v>21</v>
      </c>
      <c r="B8" s="26" t="s">
        <v>22</v>
      </c>
      <c r="C8" s="14">
        <v>200</v>
      </c>
      <c r="D8" s="14">
        <v>4</v>
      </c>
      <c r="E8" s="14">
        <v>3.6</v>
      </c>
      <c r="F8" s="14">
        <v>17.059999999999999</v>
      </c>
      <c r="G8" s="15">
        <v>171.3</v>
      </c>
    </row>
    <row r="9" spans="1:7" x14ac:dyDescent="0.25">
      <c r="A9" s="37"/>
      <c r="B9" s="68" t="s">
        <v>23</v>
      </c>
      <c r="C9" s="14">
        <v>180</v>
      </c>
      <c r="D9" s="14">
        <v>3.6</v>
      </c>
      <c r="E9" s="14">
        <v>3.2</v>
      </c>
      <c r="F9" s="14">
        <v>15.3</v>
      </c>
      <c r="G9" s="15">
        <v>154</v>
      </c>
    </row>
    <row r="10" spans="1:7" x14ac:dyDescent="0.25">
      <c r="A10" s="37"/>
      <c r="B10" s="69"/>
      <c r="C10" s="14">
        <v>40</v>
      </c>
      <c r="D10" s="12">
        <v>3.12</v>
      </c>
      <c r="E10" s="12">
        <v>6.16</v>
      </c>
      <c r="F10" s="12">
        <v>18.8</v>
      </c>
      <c r="G10" s="13">
        <v>114.8</v>
      </c>
    </row>
    <row r="11" spans="1:7" x14ac:dyDescent="0.25">
      <c r="A11" s="37"/>
      <c r="B11" s="71"/>
      <c r="C11" s="14">
        <v>9</v>
      </c>
      <c r="D11" s="14"/>
      <c r="E11" s="14"/>
      <c r="F11" s="14"/>
      <c r="G11" s="15"/>
    </row>
    <row r="12" spans="1:7" x14ac:dyDescent="0.25">
      <c r="A12" s="37"/>
      <c r="B12" s="68" t="s">
        <v>24</v>
      </c>
      <c r="C12" s="14">
        <v>30</v>
      </c>
      <c r="D12" s="12">
        <v>2.6</v>
      </c>
      <c r="E12" s="12">
        <v>5.45</v>
      </c>
      <c r="F12" s="12">
        <v>15.2</v>
      </c>
      <c r="G12" s="13">
        <v>102.6</v>
      </c>
    </row>
    <row r="13" spans="1:7" x14ac:dyDescent="0.25">
      <c r="A13" s="37"/>
      <c r="B13" s="69"/>
      <c r="C13" s="14">
        <v>6</v>
      </c>
      <c r="D13" s="14"/>
      <c r="E13" s="14"/>
      <c r="F13" s="14"/>
      <c r="G13" s="15"/>
    </row>
    <row r="14" spans="1:7" ht="15.75" thickBot="1" x14ac:dyDescent="0.3">
      <c r="A14" s="37"/>
      <c r="B14" s="70"/>
      <c r="C14" s="14"/>
      <c r="D14" s="12"/>
      <c r="E14" s="12"/>
      <c r="F14" s="12"/>
      <c r="G14" s="13"/>
    </row>
    <row r="15" spans="1:7" x14ac:dyDescent="0.25">
      <c r="A15" s="59" t="s">
        <v>15</v>
      </c>
      <c r="B15" s="60"/>
      <c r="C15" s="23">
        <v>366</v>
      </c>
      <c r="D15" s="16">
        <f t="shared" ref="D15:F15" si="0">SUM(D12:D14,D7:D8)</f>
        <v>11.67</v>
      </c>
      <c r="E15" s="16">
        <f t="shared" si="0"/>
        <v>16.850000000000001</v>
      </c>
      <c r="F15" s="16">
        <f t="shared" si="0"/>
        <v>51.66</v>
      </c>
      <c r="G15" s="32">
        <v>425</v>
      </c>
    </row>
    <row r="16" spans="1:7" ht="15.75" thickBot="1" x14ac:dyDescent="0.3">
      <c r="A16" s="53" t="s">
        <v>14</v>
      </c>
      <c r="B16" s="54"/>
      <c r="C16" s="24">
        <v>450</v>
      </c>
      <c r="D16" s="18">
        <f t="shared" ref="D16:F16" si="1">SUM(D8:D11,D6)</f>
        <v>18.399999999999999</v>
      </c>
      <c r="E16" s="18">
        <f t="shared" si="1"/>
        <v>21.66</v>
      </c>
      <c r="F16" s="18">
        <f t="shared" si="1"/>
        <v>81.36</v>
      </c>
      <c r="G16" s="29">
        <v>526</v>
      </c>
    </row>
    <row r="17" spans="1:7" ht="15.75" thickBot="1" x14ac:dyDescent="0.3">
      <c r="A17" s="61" t="s">
        <v>10</v>
      </c>
      <c r="B17" s="62"/>
      <c r="C17" s="62"/>
      <c r="D17" s="62"/>
      <c r="E17" s="62"/>
      <c r="F17" s="62"/>
      <c r="G17" s="63"/>
    </row>
    <row r="18" spans="1:7" ht="15.75" thickBot="1" x14ac:dyDescent="0.3">
      <c r="A18" s="38" t="s">
        <v>18</v>
      </c>
      <c r="B18" s="27" t="s">
        <v>13</v>
      </c>
      <c r="C18" s="8">
        <v>200</v>
      </c>
      <c r="D18" s="8">
        <v>1</v>
      </c>
      <c r="E18" s="19">
        <v>0.2</v>
      </c>
      <c r="F18" s="8">
        <v>20.2</v>
      </c>
      <c r="G18" s="9">
        <v>92</v>
      </c>
    </row>
    <row r="19" spans="1:7" ht="15.75" thickBot="1" x14ac:dyDescent="0.3">
      <c r="A19" s="86" t="s">
        <v>8</v>
      </c>
      <c r="B19" s="87"/>
      <c r="C19" s="20">
        <f t="shared" ref="C19" si="2">SUM(C18:C18)</f>
        <v>200</v>
      </c>
      <c r="D19" s="20">
        <f t="shared" ref="D19:G19" si="3">SUM(D18:D18)</f>
        <v>1</v>
      </c>
      <c r="E19" s="28">
        <f t="shared" si="3"/>
        <v>0.2</v>
      </c>
      <c r="F19" s="20">
        <f t="shared" si="3"/>
        <v>20.2</v>
      </c>
      <c r="G19" s="31">
        <f t="shared" si="3"/>
        <v>92</v>
      </c>
    </row>
    <row r="20" spans="1:7" ht="15.75" thickBot="1" x14ac:dyDescent="0.3">
      <c r="A20" s="61" t="s">
        <v>11</v>
      </c>
      <c r="B20" s="62"/>
      <c r="C20" s="62"/>
      <c r="D20" s="62"/>
      <c r="E20" s="62"/>
      <c r="F20" s="62"/>
      <c r="G20" s="63"/>
    </row>
    <row r="21" spans="1:7" x14ac:dyDescent="0.25">
      <c r="A21" s="88" t="s">
        <v>25</v>
      </c>
      <c r="B21" s="90" t="s">
        <v>26</v>
      </c>
      <c r="C21" s="8">
        <v>50</v>
      </c>
      <c r="D21" s="8">
        <v>0.81</v>
      </c>
      <c r="E21" s="8">
        <v>3.34</v>
      </c>
      <c r="F21" s="8">
        <v>5.16</v>
      </c>
      <c r="G21" s="9">
        <v>53</v>
      </c>
    </row>
    <row r="22" spans="1:7" x14ac:dyDescent="0.25">
      <c r="A22" s="89"/>
      <c r="B22" s="91"/>
      <c r="C22" s="35">
        <v>40</v>
      </c>
      <c r="D22" s="35">
        <v>0.65</v>
      </c>
      <c r="E22" s="35">
        <v>2.67</v>
      </c>
      <c r="F22" s="35">
        <v>4.13</v>
      </c>
      <c r="G22" s="10">
        <v>43</v>
      </c>
    </row>
    <row r="23" spans="1:7" x14ac:dyDescent="0.25">
      <c r="A23" s="41" t="s">
        <v>27</v>
      </c>
      <c r="B23" s="47" t="s">
        <v>28</v>
      </c>
      <c r="C23" s="14">
        <v>200</v>
      </c>
      <c r="D23" s="14">
        <v>7.87</v>
      </c>
      <c r="E23" s="14">
        <v>3.7</v>
      </c>
      <c r="F23" s="14">
        <v>17.8</v>
      </c>
      <c r="G23" s="15">
        <v>159.22999999999999</v>
      </c>
    </row>
    <row r="24" spans="1:7" x14ac:dyDescent="0.25">
      <c r="A24" s="42"/>
      <c r="B24" s="48"/>
      <c r="C24" s="14">
        <v>150</v>
      </c>
      <c r="D24" s="14">
        <v>5.97</v>
      </c>
      <c r="E24" s="14">
        <v>2.6</v>
      </c>
      <c r="F24" s="14">
        <v>13.58</v>
      </c>
      <c r="G24" s="15">
        <v>118.56</v>
      </c>
    </row>
    <row r="25" spans="1:7" x14ac:dyDescent="0.25">
      <c r="A25" s="41" t="s">
        <v>29</v>
      </c>
      <c r="B25" s="43" t="s">
        <v>30</v>
      </c>
      <c r="C25" s="14">
        <v>80</v>
      </c>
      <c r="D25" s="14">
        <v>11.9</v>
      </c>
      <c r="E25" s="14">
        <v>8.1</v>
      </c>
      <c r="F25" s="14">
        <v>7.58</v>
      </c>
      <c r="G25" s="15">
        <v>185.9</v>
      </c>
    </row>
    <row r="26" spans="1:7" x14ac:dyDescent="0.25">
      <c r="A26" s="42"/>
      <c r="B26" s="44"/>
      <c r="C26" s="14">
        <v>64</v>
      </c>
      <c r="D26" s="14">
        <v>9.7799999999999994</v>
      </c>
      <c r="E26" s="14">
        <v>7.8</v>
      </c>
      <c r="F26" s="14">
        <v>6.56</v>
      </c>
      <c r="G26" s="15">
        <v>162.4</v>
      </c>
    </row>
    <row r="27" spans="1:7" x14ac:dyDescent="0.25">
      <c r="A27" s="45" t="s">
        <v>31</v>
      </c>
      <c r="B27" s="47" t="s">
        <v>32</v>
      </c>
      <c r="C27" s="14">
        <v>130</v>
      </c>
      <c r="D27" s="14">
        <v>2.4500000000000002</v>
      </c>
      <c r="E27" s="14">
        <v>3.56</v>
      </c>
      <c r="F27" s="14">
        <v>14.8</v>
      </c>
      <c r="G27" s="15">
        <v>102.3</v>
      </c>
    </row>
    <row r="28" spans="1:7" x14ac:dyDescent="0.25">
      <c r="A28" s="46"/>
      <c r="B28" s="48"/>
      <c r="C28" s="14">
        <v>110</v>
      </c>
      <c r="D28" s="14">
        <v>2</v>
      </c>
      <c r="E28" s="14">
        <v>2.7</v>
      </c>
      <c r="F28" s="14">
        <v>12</v>
      </c>
      <c r="G28" s="15">
        <v>87</v>
      </c>
    </row>
    <row r="29" spans="1:7" x14ac:dyDescent="0.25">
      <c r="A29" s="41" t="s">
        <v>33</v>
      </c>
      <c r="B29" s="47" t="s">
        <v>34</v>
      </c>
      <c r="C29" s="14">
        <v>200</v>
      </c>
      <c r="D29" s="14">
        <v>0.35</v>
      </c>
      <c r="E29" s="14">
        <v>0.01</v>
      </c>
      <c r="F29" s="14">
        <v>18.52</v>
      </c>
      <c r="G29" s="15">
        <v>71</v>
      </c>
    </row>
    <row r="30" spans="1:7" x14ac:dyDescent="0.25">
      <c r="A30" s="42"/>
      <c r="B30" s="48"/>
      <c r="C30" s="14">
        <v>150</v>
      </c>
      <c r="D30" s="14">
        <v>0.27</v>
      </c>
      <c r="E30" s="14">
        <v>0.01</v>
      </c>
      <c r="F30" s="14">
        <v>13.89</v>
      </c>
      <c r="G30" s="15">
        <v>53.3</v>
      </c>
    </row>
    <row r="31" spans="1:7" x14ac:dyDescent="0.25">
      <c r="A31" s="41"/>
      <c r="B31" s="43" t="s">
        <v>19</v>
      </c>
      <c r="C31" s="14">
        <v>38</v>
      </c>
      <c r="D31" s="14">
        <v>3</v>
      </c>
      <c r="E31" s="14">
        <v>0.38</v>
      </c>
      <c r="F31" s="14">
        <v>18.350000000000001</v>
      </c>
      <c r="G31" s="15">
        <v>89.3</v>
      </c>
    </row>
    <row r="32" spans="1:7" ht="15.75" thickBot="1" x14ac:dyDescent="0.3">
      <c r="A32" s="49"/>
      <c r="B32" s="50"/>
      <c r="C32" s="21">
        <v>30</v>
      </c>
      <c r="D32" s="21">
        <v>2.37</v>
      </c>
      <c r="E32" s="21">
        <v>0.3</v>
      </c>
      <c r="F32" s="21">
        <v>14.49</v>
      </c>
      <c r="G32" s="22">
        <v>70.5</v>
      </c>
    </row>
    <row r="33" spans="1:7" x14ac:dyDescent="0.25">
      <c r="A33" s="59" t="s">
        <v>15</v>
      </c>
      <c r="B33" s="60"/>
      <c r="C33" s="23">
        <v>544</v>
      </c>
      <c r="D33" s="23">
        <f>SUM(D22,D24,D26,D28,D30,D32)</f>
        <v>21.04</v>
      </c>
      <c r="E33" s="23">
        <f>SUM(E22,E24,E26,E28,E30,E32)</f>
        <v>16.079999999999998</v>
      </c>
      <c r="F33" s="23">
        <f>SUM(F22,F24,F26,F28,F30,F32)</f>
        <v>64.649999999999991</v>
      </c>
      <c r="G33" s="17">
        <v>534</v>
      </c>
    </row>
    <row r="34" spans="1:7" ht="15.75" thickBot="1" x14ac:dyDescent="0.3">
      <c r="A34" s="53" t="s">
        <v>14</v>
      </c>
      <c r="B34" s="54"/>
      <c r="C34" s="18">
        <v>698</v>
      </c>
      <c r="D34" s="18">
        <f>SUM(D21,D23,D25,D27,D29,D31)</f>
        <v>26.38</v>
      </c>
      <c r="E34" s="18">
        <f t="shared" ref="E34:F34" si="4">SUM(E31,E29,E27,E25,E23,E21)</f>
        <v>19.09</v>
      </c>
      <c r="F34" s="18">
        <f t="shared" si="4"/>
        <v>82.21</v>
      </c>
      <c r="G34" s="29">
        <v>660</v>
      </c>
    </row>
    <row r="35" spans="1:7" ht="15.75" thickBot="1" x14ac:dyDescent="0.3">
      <c r="A35" s="61" t="s">
        <v>12</v>
      </c>
      <c r="B35" s="62"/>
      <c r="C35" s="62"/>
      <c r="D35" s="62"/>
      <c r="E35" s="62"/>
      <c r="F35" s="62"/>
      <c r="G35" s="63"/>
    </row>
    <row r="36" spans="1:7" x14ac:dyDescent="0.25">
      <c r="A36" s="40" t="s">
        <v>36</v>
      </c>
      <c r="B36" s="27" t="s">
        <v>35</v>
      </c>
      <c r="C36" s="8">
        <v>80</v>
      </c>
      <c r="D36" s="8">
        <v>5.8</v>
      </c>
      <c r="E36" s="8">
        <v>4.3</v>
      </c>
      <c r="F36" s="8">
        <v>37.299999999999997</v>
      </c>
      <c r="G36" s="9">
        <v>218.3</v>
      </c>
    </row>
    <row r="37" spans="1:7" x14ac:dyDescent="0.25">
      <c r="A37" s="39" t="s">
        <v>37</v>
      </c>
      <c r="B37" s="25" t="s">
        <v>38</v>
      </c>
      <c r="C37" s="35">
        <v>50</v>
      </c>
      <c r="D37" s="14">
        <v>0.56999999999999995</v>
      </c>
      <c r="E37" s="14">
        <v>3.31</v>
      </c>
      <c r="F37" s="14">
        <v>5.49</v>
      </c>
      <c r="G37" s="15">
        <v>53</v>
      </c>
    </row>
    <row r="38" spans="1:7" x14ac:dyDescent="0.25">
      <c r="A38" s="30"/>
      <c r="B38" s="26" t="s">
        <v>39</v>
      </c>
      <c r="C38" s="14">
        <v>40</v>
      </c>
      <c r="D38" s="12">
        <v>5.0999999999999996</v>
      </c>
      <c r="E38" s="12">
        <v>4.5999999999999996</v>
      </c>
      <c r="F38" s="12">
        <v>0.3</v>
      </c>
      <c r="G38" s="13">
        <v>63</v>
      </c>
    </row>
    <row r="39" spans="1:7" ht="15.75" thickBot="1" x14ac:dyDescent="0.3">
      <c r="A39" s="33">
        <v>7</v>
      </c>
      <c r="B39" s="34" t="s">
        <v>40</v>
      </c>
      <c r="C39" s="21" t="s">
        <v>46</v>
      </c>
      <c r="D39" s="21" t="s">
        <v>41</v>
      </c>
      <c r="E39" s="21" t="s">
        <v>42</v>
      </c>
      <c r="F39" s="21" t="s">
        <v>43</v>
      </c>
      <c r="G39" s="22" t="s">
        <v>44</v>
      </c>
    </row>
    <row r="40" spans="1:7" x14ac:dyDescent="0.25">
      <c r="A40" s="55" t="s">
        <v>15</v>
      </c>
      <c r="B40" s="56"/>
      <c r="C40" s="6">
        <v>320</v>
      </c>
      <c r="D40" s="6">
        <f t="shared" ref="D40:F40" si="5">SUM(D36:D39)</f>
        <v>11.469999999999999</v>
      </c>
      <c r="E40" s="6">
        <f t="shared" si="5"/>
        <v>12.209999999999999</v>
      </c>
      <c r="F40" s="6">
        <f t="shared" si="5"/>
        <v>43.089999999999996</v>
      </c>
      <c r="G40" s="7">
        <v>437</v>
      </c>
    </row>
    <row r="41" spans="1:7" ht="15.75" thickBot="1" x14ac:dyDescent="0.3">
      <c r="A41" s="51" t="s">
        <v>14</v>
      </c>
      <c r="B41" s="52"/>
      <c r="C41" s="5">
        <v>370</v>
      </c>
      <c r="D41" s="5">
        <v>12</v>
      </c>
      <c r="E41" s="5">
        <v>12</v>
      </c>
      <c r="F41" s="5">
        <v>68</v>
      </c>
      <c r="G41" s="4">
        <v>474</v>
      </c>
    </row>
    <row r="42" spans="1:7" x14ac:dyDescent="0.25">
      <c r="A42" s="57" t="s">
        <v>16</v>
      </c>
      <c r="B42" s="58"/>
      <c r="C42" s="6">
        <v>1430</v>
      </c>
      <c r="D42" s="6">
        <f>SUM(D40,D33,D19,D15)</f>
        <v>45.18</v>
      </c>
      <c r="E42" s="6">
        <f>SUM(E40,E33,E19,E15)</f>
        <v>45.34</v>
      </c>
      <c r="F42" s="6">
        <f>SUM(F40,F34,F34,F33,F15,F19)</f>
        <v>344.01999999999992</v>
      </c>
      <c r="G42" s="7">
        <v>1489</v>
      </c>
    </row>
    <row r="43" spans="1:7" ht="15.75" thickBot="1" x14ac:dyDescent="0.3">
      <c r="A43" s="51" t="s">
        <v>17</v>
      </c>
      <c r="B43" s="52"/>
      <c r="C43" s="5">
        <v>1718</v>
      </c>
      <c r="D43" s="5">
        <f>SUM(D41,D34,D19,D16)</f>
        <v>57.779999999999994</v>
      </c>
      <c r="E43" s="5">
        <f>SUM(E41,E34,E19,E16)</f>
        <v>52.95</v>
      </c>
      <c r="F43" s="5">
        <f>SUM(F41,F34,F19,F16)</f>
        <v>251.76999999999998</v>
      </c>
      <c r="G43" s="4">
        <f>SUM(G41,G34,G19,G16)</f>
        <v>1752</v>
      </c>
    </row>
    <row r="44" spans="1:7" x14ac:dyDescent="0.25">
      <c r="A44" s="2"/>
      <c r="B44" s="3"/>
      <c r="C44" s="3"/>
      <c r="D44" s="3"/>
      <c r="E44" s="3"/>
      <c r="F44" s="3"/>
      <c r="G44" s="3"/>
    </row>
  </sheetData>
  <mergeCells count="35">
    <mergeCell ref="A19:B19"/>
    <mergeCell ref="A21:A22"/>
    <mergeCell ref="B21:B22"/>
    <mergeCell ref="A23:A24"/>
    <mergeCell ref="B23:B24"/>
    <mergeCell ref="A20:G20"/>
    <mergeCell ref="A5:G5"/>
    <mergeCell ref="A1:G1"/>
    <mergeCell ref="A2:G2"/>
    <mergeCell ref="A3:A4"/>
    <mergeCell ref="B3:B4"/>
    <mergeCell ref="C3:C4"/>
    <mergeCell ref="D3:G3"/>
    <mergeCell ref="B6:B7"/>
    <mergeCell ref="A6:A7"/>
    <mergeCell ref="B12:B14"/>
    <mergeCell ref="B9:B11"/>
    <mergeCell ref="A17:G17"/>
    <mergeCell ref="A16:B16"/>
    <mergeCell ref="A15:B15"/>
    <mergeCell ref="A31:A32"/>
    <mergeCell ref="B31:B32"/>
    <mergeCell ref="A43:B43"/>
    <mergeCell ref="A34:B34"/>
    <mergeCell ref="A41:B41"/>
    <mergeCell ref="A40:B40"/>
    <mergeCell ref="A42:B42"/>
    <mergeCell ref="A33:B33"/>
    <mergeCell ref="A35:G35"/>
    <mergeCell ref="A25:A26"/>
    <mergeCell ref="B25:B26"/>
    <mergeCell ref="A27:A28"/>
    <mergeCell ref="B27:B28"/>
    <mergeCell ref="A29:A30"/>
    <mergeCell ref="B29:B30"/>
  </mergeCells>
  <pageMargins left="0.31496062992125984" right="0.19685039370078741" top="0.31496062992125984" bottom="0.19685039370078741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user</cp:lastModifiedBy>
  <cp:lastPrinted>2023-09-19T10:01:51Z</cp:lastPrinted>
  <dcterms:created xsi:type="dcterms:W3CDTF">2017-04-22T10:44:44Z</dcterms:created>
  <dcterms:modified xsi:type="dcterms:W3CDTF">2023-11-28T07:45:49Z</dcterms:modified>
</cp:coreProperties>
</file>